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91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고정</author>
  </authors>
  <commentList>
    <comment ref="E4" authorId="0">
      <text>
        <r>
          <rPr>
            <b/>
            <sz val="9"/>
            <rFont val="굴림"/>
            <family val="3"/>
          </rPr>
          <t>입사일만 바꾸면 휴가일수는 자동계산됩니다.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<sst xmlns="http://schemas.openxmlformats.org/spreadsheetml/2006/main" count="54" uniqueCount="54">
  <si>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번호</t>
  </si>
  <si>
    <t>이름</t>
  </si>
  <si>
    <t>주민등록번호</t>
  </si>
  <si>
    <t>입사일</t>
  </si>
  <si>
    <t>근속년월일수</t>
  </si>
  <si>
    <t>근속년수</t>
  </si>
  <si>
    <t>휴가일수</t>
  </si>
  <si>
    <t>이운재</t>
  </si>
  <si>
    <t>김용대</t>
  </si>
  <si>
    <t>김영광</t>
  </si>
  <si>
    <t>유경렬</t>
  </si>
  <si>
    <t>박동혁</t>
  </si>
  <si>
    <t>곽희주</t>
  </si>
  <si>
    <t>김한윤</t>
  </si>
  <si>
    <t>김진규</t>
  </si>
  <si>
    <t>김영철</t>
  </si>
  <si>
    <t>유상철</t>
  </si>
  <si>
    <t>이영표</t>
  </si>
  <si>
    <t>김동진</t>
  </si>
  <si>
    <t>김정우</t>
  </si>
  <si>
    <t>김상식</t>
  </si>
  <si>
    <t>박규선</t>
  </si>
  <si>
    <t>박지성</t>
  </si>
  <si>
    <t>김두현</t>
  </si>
  <si>
    <t>박주영</t>
  </si>
  <si>
    <t>차두리</t>
  </si>
  <si>
    <t>정경호</t>
  </si>
  <si>
    <t>김진용</t>
  </si>
  <si>
    <t>안정환</t>
  </si>
  <si>
    <t>이동국</t>
  </si>
  <si>
    <t>주5일제(주40시간제)근무에 따른 연차일수</t>
  </si>
  <si>
    <t>730426-******</t>
  </si>
  <si>
    <t>791011-******</t>
  </si>
  <si>
    <t>830628-******</t>
  </si>
  <si>
    <t>780815-******</t>
  </si>
  <si>
    <t>790418-******</t>
  </si>
  <si>
    <t>811005-******</t>
  </si>
  <si>
    <t>740711-******</t>
  </si>
  <si>
    <t>850216-******</t>
  </si>
  <si>
    <t>760630-******</t>
  </si>
  <si>
    <t>711018-******</t>
  </si>
  <si>
    <t>770423-******</t>
  </si>
  <si>
    <t>820129-******</t>
  </si>
  <si>
    <t>820509-******</t>
  </si>
  <si>
    <t>761217-******</t>
  </si>
  <si>
    <t>810924-******</t>
  </si>
  <si>
    <t>810225-******</t>
  </si>
  <si>
    <t>820714-******</t>
  </si>
  <si>
    <t>850710-******</t>
  </si>
  <si>
    <t>800725-******</t>
  </si>
  <si>
    <t>800522-******</t>
  </si>
  <si>
    <t>821019-******</t>
  </si>
  <si>
    <t>760127-******</t>
  </si>
  <si>
    <t>790429-******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</si>
</sst>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\-#######"/>
    <numFmt numFmtId="177" formatCode="yyyy&quot;-&quot;m&quot;-&quot;d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5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0"/>
      <name val="돋움"/>
      <family val="3"/>
    </font>
    <font>
      <sz val="10"/>
      <color indexed="8"/>
      <name val="MD개성체"/>
      <family val="1"/>
    </font>
    <font>
      <b/>
      <sz val="11"/>
      <color indexed="10"/>
      <name val="돋움"/>
      <family val="3"/>
    </font>
    <font>
      <b/>
      <sz val="11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justify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F17" sqref="F17"/>
    </sheetView>
  </sheetViews>
  <sheetFormatPr defaultColWidth="8.88671875" defaultRowHeight="13.5"/>
  <cols>
    <col min="2" max="2" width="6.77734375" style="0" customWidth="1"/>
    <col min="4" max="4" width="13.3359375" style="0" customWidth="1"/>
    <col min="5" max="5" width="9.4453125" style="0" customWidth="1"/>
    <col min="6" max="6" width="12.3359375" style="0" customWidth="1"/>
    <col min="7" max="7" width="7.4453125" style="0" customWidth="1"/>
    <col min="8" max="8" width="11.4453125" style="0" bestFit="1" customWidth="1"/>
  </cols>
  <sheetData>
    <row r="2" spans="2:8" ht="19.5">
      <c r="B2" s="13" t="s">
        <v>30</v>
      </c>
      <c r="C2" s="13"/>
      <c r="D2" s="13"/>
      <c r="E2" s="13"/>
      <c r="F2" s="13"/>
      <c r="G2" s="13"/>
      <c r="H2" s="13"/>
    </row>
    <row r="3" ht="13.5">
      <c r="H3" s="9">
        <f ca="1">TODAY()</f>
        <v>38896</v>
      </c>
    </row>
    <row r="4" spans="2:8" ht="13.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</row>
    <row r="5" spans="2:8" ht="13.5">
      <c r="B5" s="1">
        <v>1</v>
      </c>
      <c r="C5" s="5" t="s">
        <v>7</v>
      </c>
      <c r="D5" s="6" t="s">
        <v>31</v>
      </c>
      <c r="E5" s="3">
        <v>36116</v>
      </c>
      <c r="F5" s="10" t="str">
        <f>DATEDIF(E5,$H$3+1,"Y")&amp;"년 "&amp;DATEDIF(E5,$H$3+1,"YM")&amp;"개월 "&amp;DATEDIF(E5,$H$3+1,"MD")&amp;"일"</f>
        <v>7년 7개월 12일</v>
      </c>
      <c r="G5" s="11">
        <f>DATEDIF(E5,$H$3,"Y")</f>
        <v>7</v>
      </c>
      <c r="H5" s="7">
        <f>VLOOKUP(G5,Sheet2!$B$3:$C$32,2)</f>
        <v>18</v>
      </c>
    </row>
    <row r="6" spans="2:8" ht="13.5">
      <c r="B6" s="2">
        <v>2</v>
      </c>
      <c r="C6" s="5" t="s">
        <v>8</v>
      </c>
      <c r="D6" s="6" t="s">
        <v>32</v>
      </c>
      <c r="E6" s="4">
        <v>36346</v>
      </c>
      <c r="F6" s="10" t="str">
        <f aca="true" t="shared" si="0" ref="F6:F27">DATEDIF(E6,$H$3+1,"Y")&amp;"년 "&amp;DATEDIF(E6,$H$3+1,"YM")&amp;"개월 "&amp;DATEDIF(E6,$H$3+1,"MD")&amp;"일"</f>
        <v>6년 11개월 24일</v>
      </c>
      <c r="G6" s="11">
        <f aca="true" t="shared" si="1" ref="G6:G27">DATEDIF(E6,$H$3,"Y")</f>
        <v>6</v>
      </c>
      <c r="H6" s="7">
        <f>VLOOKUP(G6,Sheet2!$B$3:$C$32,2)</f>
        <v>17</v>
      </c>
    </row>
    <row r="7" spans="2:8" ht="13.5">
      <c r="B7" s="2">
        <v>3</v>
      </c>
      <c r="C7" s="5" t="s">
        <v>9</v>
      </c>
      <c r="D7" s="6" t="s">
        <v>33</v>
      </c>
      <c r="E7" s="4">
        <v>34881</v>
      </c>
      <c r="F7" s="10" t="str">
        <f t="shared" si="0"/>
        <v>10년 11개월 28일</v>
      </c>
      <c r="G7" s="11">
        <f t="shared" si="1"/>
        <v>10</v>
      </c>
      <c r="H7" s="7">
        <f>VLOOKUP(G7,Sheet2!$B$3:$C$32,2)</f>
        <v>19</v>
      </c>
    </row>
    <row r="8" spans="2:8" ht="13.5">
      <c r="B8" s="2">
        <v>4</v>
      </c>
      <c r="C8" s="5" t="s">
        <v>10</v>
      </c>
      <c r="D8" s="6" t="s">
        <v>34</v>
      </c>
      <c r="E8" s="4">
        <v>37956</v>
      </c>
      <c r="F8" s="10" t="str">
        <f t="shared" si="0"/>
        <v>2년 6개월 28일</v>
      </c>
      <c r="G8" s="11">
        <f t="shared" si="1"/>
        <v>2</v>
      </c>
      <c r="H8" s="7">
        <f>VLOOKUP(G8,Sheet2!$B$3:$C$32,2)</f>
        <v>15</v>
      </c>
    </row>
    <row r="9" spans="2:8" ht="13.5">
      <c r="B9" s="2">
        <v>5</v>
      </c>
      <c r="C9" s="5" t="s">
        <v>11</v>
      </c>
      <c r="D9" s="6" t="s">
        <v>35</v>
      </c>
      <c r="E9" s="4">
        <v>35903</v>
      </c>
      <c r="F9" s="10" t="str">
        <f t="shared" si="0"/>
        <v>8년 2개월 11일</v>
      </c>
      <c r="G9" s="11">
        <f t="shared" si="1"/>
        <v>8</v>
      </c>
      <c r="H9" s="7">
        <f>VLOOKUP(G9,Sheet2!$B$3:$C$32,2)</f>
        <v>18</v>
      </c>
    </row>
    <row r="10" spans="2:8" ht="13.5">
      <c r="B10" s="2">
        <v>6</v>
      </c>
      <c r="C10" s="5" t="s">
        <v>12</v>
      </c>
      <c r="D10" s="6" t="s">
        <v>36</v>
      </c>
      <c r="E10" s="4">
        <v>32874</v>
      </c>
      <c r="F10" s="10" t="str">
        <f t="shared" si="0"/>
        <v>16년 5개월 28일</v>
      </c>
      <c r="G10" s="11">
        <f t="shared" si="1"/>
        <v>16</v>
      </c>
      <c r="H10" s="7">
        <f>VLOOKUP(G10,Sheet2!$B$3:$C$32,2)</f>
        <v>22</v>
      </c>
    </row>
    <row r="11" spans="2:8" ht="13.5">
      <c r="B11" s="2">
        <v>7</v>
      </c>
      <c r="C11" s="5" t="s">
        <v>13</v>
      </c>
      <c r="D11" s="6" t="s">
        <v>37</v>
      </c>
      <c r="E11" s="4">
        <v>37622</v>
      </c>
      <c r="F11" s="10" t="str">
        <f t="shared" si="0"/>
        <v>3년 5개월 28일</v>
      </c>
      <c r="G11" s="11">
        <f t="shared" si="1"/>
        <v>3</v>
      </c>
      <c r="H11" s="7">
        <f>VLOOKUP(G11,Sheet2!$B$3:$C$32,2)</f>
        <v>16</v>
      </c>
    </row>
    <row r="12" spans="2:8" ht="13.5">
      <c r="B12" s="2">
        <v>8</v>
      </c>
      <c r="C12" s="5" t="s">
        <v>14</v>
      </c>
      <c r="D12" s="6" t="s">
        <v>38</v>
      </c>
      <c r="E12" s="4">
        <v>36892</v>
      </c>
      <c r="F12" s="10" t="str">
        <f t="shared" si="0"/>
        <v>5년 5개월 28일</v>
      </c>
      <c r="G12" s="11">
        <f t="shared" si="1"/>
        <v>5</v>
      </c>
      <c r="H12" s="7">
        <f>VLOOKUP(G12,Sheet2!$B$3:$C$32,2)</f>
        <v>17</v>
      </c>
    </row>
    <row r="13" spans="2:8" ht="13.5">
      <c r="B13" s="2">
        <v>9</v>
      </c>
      <c r="C13" s="5" t="s">
        <v>15</v>
      </c>
      <c r="D13" s="6" t="s">
        <v>39</v>
      </c>
      <c r="E13" s="4">
        <v>31174</v>
      </c>
      <c r="F13" s="10" t="str">
        <f t="shared" si="0"/>
        <v>21년 1개월 22일</v>
      </c>
      <c r="G13" s="11">
        <f t="shared" si="1"/>
        <v>21</v>
      </c>
      <c r="H13" s="7">
        <f>VLOOKUP(G13,Sheet2!$B$3:$C$32,2)</f>
        <v>25</v>
      </c>
    </row>
    <row r="14" spans="2:8" ht="13.5">
      <c r="B14" s="2">
        <v>10</v>
      </c>
      <c r="C14" s="5" t="s">
        <v>16</v>
      </c>
      <c r="D14" s="6" t="s">
        <v>40</v>
      </c>
      <c r="E14" s="4">
        <v>35886</v>
      </c>
      <c r="F14" s="10" t="str">
        <f t="shared" si="0"/>
        <v>8년 2개월 28일</v>
      </c>
      <c r="G14" s="11">
        <f t="shared" si="1"/>
        <v>8</v>
      </c>
      <c r="H14" s="7">
        <f>VLOOKUP(G14,Sheet2!$B$3:$C$32,2)</f>
        <v>18</v>
      </c>
    </row>
    <row r="15" spans="2:8" ht="13.5">
      <c r="B15" s="2">
        <v>11</v>
      </c>
      <c r="C15" s="5" t="s">
        <v>17</v>
      </c>
      <c r="D15" s="6" t="s">
        <v>41</v>
      </c>
      <c r="E15" s="4">
        <v>34335</v>
      </c>
      <c r="F15" s="10" t="str">
        <f t="shared" si="0"/>
        <v>12년 5개월 28일</v>
      </c>
      <c r="G15" s="11">
        <f t="shared" si="1"/>
        <v>12</v>
      </c>
      <c r="H15" s="7">
        <f>VLOOKUP(G15,Sheet2!$B$3:$C$32,2)</f>
        <v>20</v>
      </c>
    </row>
    <row r="16" spans="2:8" ht="13.5">
      <c r="B16" s="2">
        <v>12</v>
      </c>
      <c r="C16" s="5" t="s">
        <v>18</v>
      </c>
      <c r="D16" s="6" t="s">
        <v>42</v>
      </c>
      <c r="E16" s="4">
        <v>36346</v>
      </c>
      <c r="F16" s="10" t="str">
        <f t="shared" si="0"/>
        <v>6년 11개월 24일</v>
      </c>
      <c r="G16" s="11">
        <f t="shared" si="1"/>
        <v>6</v>
      </c>
      <c r="H16" s="7">
        <f>VLOOKUP(G16,Sheet2!$B$3:$C$32,2)</f>
        <v>17</v>
      </c>
    </row>
    <row r="17" spans="2:8" ht="13.5">
      <c r="B17" s="2">
        <v>13</v>
      </c>
      <c r="C17" s="5" t="s">
        <v>19</v>
      </c>
      <c r="D17" s="6" t="s">
        <v>43</v>
      </c>
      <c r="E17" s="4">
        <v>35903</v>
      </c>
      <c r="F17" s="10" t="str">
        <f t="shared" si="0"/>
        <v>8년 2개월 11일</v>
      </c>
      <c r="G17" s="11">
        <f t="shared" si="1"/>
        <v>8</v>
      </c>
      <c r="H17" s="7">
        <f>VLOOKUP(G17,Sheet2!$B$3:$C$32,2)</f>
        <v>18</v>
      </c>
    </row>
    <row r="18" spans="2:8" ht="13.5">
      <c r="B18" s="2">
        <v>14</v>
      </c>
      <c r="C18" s="5" t="s">
        <v>20</v>
      </c>
      <c r="D18" s="6" t="s">
        <v>44</v>
      </c>
      <c r="E18" s="4">
        <v>36346</v>
      </c>
      <c r="F18" s="10" t="str">
        <f t="shared" si="0"/>
        <v>6년 11개월 24일</v>
      </c>
      <c r="G18" s="11">
        <f t="shared" si="1"/>
        <v>6</v>
      </c>
      <c r="H18" s="7">
        <f>VLOOKUP(G18,Sheet2!$B$3:$C$32,2)</f>
        <v>17</v>
      </c>
    </row>
    <row r="19" spans="2:8" ht="13.5">
      <c r="B19" s="2">
        <v>15</v>
      </c>
      <c r="C19" s="5" t="s">
        <v>21</v>
      </c>
      <c r="D19" s="6" t="s">
        <v>45</v>
      </c>
      <c r="E19" s="4">
        <v>36892</v>
      </c>
      <c r="F19" s="10" t="str">
        <f t="shared" si="0"/>
        <v>5년 5개월 28일</v>
      </c>
      <c r="G19" s="11">
        <f t="shared" si="1"/>
        <v>5</v>
      </c>
      <c r="H19" s="7">
        <f>VLOOKUP(G19,Sheet2!$B$3:$C$32,2)</f>
        <v>17</v>
      </c>
    </row>
    <row r="20" spans="2:8" ht="13.5">
      <c r="B20" s="2">
        <v>16</v>
      </c>
      <c r="C20" s="5" t="s">
        <v>22</v>
      </c>
      <c r="D20" s="6" t="s">
        <v>46</v>
      </c>
      <c r="E20" s="4">
        <v>36346</v>
      </c>
      <c r="F20" s="10" t="str">
        <f t="shared" si="0"/>
        <v>6년 11개월 24일</v>
      </c>
      <c r="G20" s="11">
        <f t="shared" si="1"/>
        <v>6</v>
      </c>
      <c r="H20" s="7">
        <f>VLOOKUP(G20,Sheet2!$B$3:$C$32,2)</f>
        <v>17</v>
      </c>
    </row>
    <row r="21" spans="2:8" ht="13.5">
      <c r="B21" s="2">
        <v>17</v>
      </c>
      <c r="C21" s="5" t="s">
        <v>23</v>
      </c>
      <c r="D21" s="6" t="s">
        <v>47</v>
      </c>
      <c r="E21" s="4">
        <v>36892</v>
      </c>
      <c r="F21" s="10" t="str">
        <f t="shared" si="0"/>
        <v>5년 5개월 28일</v>
      </c>
      <c r="G21" s="11">
        <f t="shared" si="1"/>
        <v>5</v>
      </c>
      <c r="H21" s="7">
        <f>VLOOKUP(G21,Sheet2!$B$3:$C$32,2)</f>
        <v>17</v>
      </c>
    </row>
    <row r="22" spans="2:8" ht="13.5">
      <c r="B22" s="2">
        <v>18</v>
      </c>
      <c r="C22" s="5" t="s">
        <v>24</v>
      </c>
      <c r="D22" s="6" t="s">
        <v>48</v>
      </c>
      <c r="E22" s="4">
        <v>35903</v>
      </c>
      <c r="F22" s="10" t="str">
        <f t="shared" si="0"/>
        <v>8년 2개월 11일</v>
      </c>
      <c r="G22" s="11">
        <f t="shared" si="1"/>
        <v>8</v>
      </c>
      <c r="H22" s="7">
        <f>VLOOKUP(G22,Sheet2!$B$3:$C$32,2)</f>
        <v>18</v>
      </c>
    </row>
    <row r="23" spans="2:8" ht="13.5">
      <c r="B23" s="2">
        <v>19</v>
      </c>
      <c r="C23" s="5" t="s">
        <v>25</v>
      </c>
      <c r="D23" s="6" t="s">
        <v>49</v>
      </c>
      <c r="E23" s="4">
        <v>36892</v>
      </c>
      <c r="F23" s="10" t="str">
        <f t="shared" si="0"/>
        <v>5년 5개월 28일</v>
      </c>
      <c r="G23" s="11">
        <f t="shared" si="1"/>
        <v>5</v>
      </c>
      <c r="H23" s="7">
        <f>VLOOKUP(G23,Sheet2!$B$3:$C$32,2)</f>
        <v>17</v>
      </c>
    </row>
    <row r="24" spans="2:8" ht="13.5">
      <c r="B24" s="2">
        <v>20</v>
      </c>
      <c r="C24" s="5" t="s">
        <v>26</v>
      </c>
      <c r="D24" s="6" t="s">
        <v>50</v>
      </c>
      <c r="E24" s="4">
        <v>37987</v>
      </c>
      <c r="F24" s="10" t="str">
        <f t="shared" si="0"/>
        <v>2년 5개월 28일</v>
      </c>
      <c r="G24" s="11">
        <f t="shared" si="1"/>
        <v>2</v>
      </c>
      <c r="H24" s="7">
        <f>VLOOKUP(G24,Sheet2!$B$3:$C$32,2)</f>
        <v>15</v>
      </c>
    </row>
    <row r="25" spans="2:8" ht="13.5">
      <c r="B25" s="2">
        <v>21</v>
      </c>
      <c r="C25" s="5" t="s">
        <v>27</v>
      </c>
      <c r="D25" s="6" t="s">
        <v>51</v>
      </c>
      <c r="E25" s="4">
        <v>35835</v>
      </c>
      <c r="F25" s="10" t="str">
        <f t="shared" si="0"/>
        <v>8년 4개월 20일</v>
      </c>
      <c r="G25" s="11">
        <f t="shared" si="1"/>
        <v>8</v>
      </c>
      <c r="H25" s="7">
        <f>VLOOKUP(G25,Sheet2!$B$3:$C$32,2)</f>
        <v>18</v>
      </c>
    </row>
    <row r="26" spans="2:8" ht="13.5">
      <c r="B26" s="2">
        <v>22</v>
      </c>
      <c r="C26" s="5" t="s">
        <v>28</v>
      </c>
      <c r="D26" s="6" t="s">
        <v>52</v>
      </c>
      <c r="E26" s="4">
        <v>37987</v>
      </c>
      <c r="F26" s="10" t="str">
        <f t="shared" si="0"/>
        <v>2년 5개월 28일</v>
      </c>
      <c r="G26" s="11">
        <f t="shared" si="1"/>
        <v>2</v>
      </c>
      <c r="H26" s="7">
        <f>VLOOKUP(G26,Sheet2!$B$3:$C$32,2)</f>
        <v>15</v>
      </c>
    </row>
    <row r="27" spans="2:8" ht="13.5">
      <c r="B27" s="2">
        <v>23</v>
      </c>
      <c r="C27" s="5" t="s">
        <v>29</v>
      </c>
      <c r="D27" s="6" t="s">
        <v>53</v>
      </c>
      <c r="E27" s="4">
        <v>36346</v>
      </c>
      <c r="F27" s="10" t="str">
        <f t="shared" si="0"/>
        <v>6년 11개월 24일</v>
      </c>
      <c r="G27" s="11">
        <f t="shared" si="1"/>
        <v>6</v>
      </c>
      <c r="H27" s="7">
        <f>VLOOKUP(G27,Sheet2!$B$3:$C$32,2)</f>
        <v>17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2"/>
  <sheetViews>
    <sheetView workbookViewId="0" topLeftCell="A1">
      <selection activeCell="E18" sqref="E18"/>
    </sheetView>
  </sheetViews>
  <sheetFormatPr defaultColWidth="8.88671875" defaultRowHeight="13.5"/>
  <sheetData>
    <row r="3" spans="2:3" ht="13.5">
      <c r="B3" s="12">
        <v>1</v>
      </c>
      <c r="C3" s="12">
        <v>15</v>
      </c>
    </row>
    <row r="4" spans="2:3" ht="13.5">
      <c r="B4" s="12">
        <v>2</v>
      </c>
      <c r="C4" s="12">
        <v>15</v>
      </c>
    </row>
    <row r="5" spans="2:3" ht="13.5">
      <c r="B5" s="12">
        <v>3</v>
      </c>
      <c r="C5" s="12">
        <v>16</v>
      </c>
    </row>
    <row r="6" spans="2:3" ht="13.5">
      <c r="B6" s="12">
        <v>4</v>
      </c>
      <c r="C6" s="12">
        <v>16</v>
      </c>
    </row>
    <row r="7" spans="2:3" ht="13.5">
      <c r="B7" s="12">
        <v>5</v>
      </c>
      <c r="C7" s="12">
        <v>17</v>
      </c>
    </row>
    <row r="8" spans="2:3" ht="13.5">
      <c r="B8" s="12">
        <v>6</v>
      </c>
      <c r="C8" s="12">
        <v>17</v>
      </c>
    </row>
    <row r="9" spans="2:3" ht="13.5">
      <c r="B9" s="12">
        <v>7</v>
      </c>
      <c r="C9" s="12">
        <v>18</v>
      </c>
    </row>
    <row r="10" spans="2:3" ht="13.5">
      <c r="B10" s="12">
        <v>8</v>
      </c>
      <c r="C10" s="12">
        <v>18</v>
      </c>
    </row>
    <row r="11" spans="2:3" ht="13.5">
      <c r="B11" s="12">
        <v>9</v>
      </c>
      <c r="C11" s="12">
        <v>19</v>
      </c>
    </row>
    <row r="12" spans="2:3" ht="13.5">
      <c r="B12" s="12">
        <v>10</v>
      </c>
      <c r="C12" s="12">
        <v>19</v>
      </c>
    </row>
    <row r="13" spans="2:3" ht="13.5">
      <c r="B13" s="12">
        <v>11</v>
      </c>
      <c r="C13" s="12">
        <v>20</v>
      </c>
    </row>
    <row r="14" spans="2:3" ht="13.5">
      <c r="B14" s="12">
        <v>12</v>
      </c>
      <c r="C14" s="12">
        <v>20</v>
      </c>
    </row>
    <row r="15" spans="2:3" ht="13.5">
      <c r="B15" s="12">
        <v>13</v>
      </c>
      <c r="C15" s="12">
        <v>21</v>
      </c>
    </row>
    <row r="16" spans="2:3" ht="13.5">
      <c r="B16" s="12">
        <v>14</v>
      </c>
      <c r="C16" s="12">
        <v>21</v>
      </c>
    </row>
    <row r="17" spans="2:3" ht="13.5">
      <c r="B17" s="12">
        <v>15</v>
      </c>
      <c r="C17" s="12">
        <v>22</v>
      </c>
    </row>
    <row r="18" spans="2:3" ht="13.5">
      <c r="B18" s="12">
        <v>16</v>
      </c>
      <c r="C18" s="12">
        <v>22</v>
      </c>
    </row>
    <row r="19" spans="2:3" ht="13.5">
      <c r="B19" s="12">
        <v>17</v>
      </c>
      <c r="C19" s="12">
        <v>23</v>
      </c>
    </row>
    <row r="20" spans="2:3" ht="13.5">
      <c r="B20" s="12">
        <v>18</v>
      </c>
      <c r="C20" s="12">
        <v>23</v>
      </c>
    </row>
    <row r="21" spans="2:3" ht="13.5">
      <c r="B21" s="12">
        <v>19</v>
      </c>
      <c r="C21" s="12">
        <v>24</v>
      </c>
    </row>
    <row r="22" spans="2:3" ht="13.5">
      <c r="B22" s="12">
        <v>20</v>
      </c>
      <c r="C22" s="12">
        <v>24</v>
      </c>
    </row>
    <row r="23" spans="2:3" ht="13.5">
      <c r="B23" s="12">
        <v>21</v>
      </c>
      <c r="C23" s="12">
        <v>25</v>
      </c>
    </row>
    <row r="24" spans="2:3" ht="13.5">
      <c r="B24" s="12">
        <v>22</v>
      </c>
      <c r="C24" s="12">
        <v>25</v>
      </c>
    </row>
    <row r="25" spans="2:3" ht="13.5">
      <c r="B25" s="12">
        <v>23</v>
      </c>
      <c r="C25" s="12">
        <v>25</v>
      </c>
    </row>
    <row r="26" spans="2:3" ht="13.5">
      <c r="B26" s="12">
        <v>24</v>
      </c>
      <c r="C26" s="12">
        <v>25</v>
      </c>
    </row>
    <row r="27" spans="2:3" ht="13.5">
      <c r="B27" s="12">
        <v>25</v>
      </c>
      <c r="C27" s="12">
        <v>25</v>
      </c>
    </row>
    <row r="28" spans="2:3" ht="13.5">
      <c r="B28" s="12">
        <v>26</v>
      </c>
      <c r="C28" s="12">
        <v>25</v>
      </c>
    </row>
    <row r="29" spans="2:3" ht="13.5">
      <c r="B29" s="12">
        <v>27</v>
      </c>
      <c r="C29" s="12">
        <v>25</v>
      </c>
    </row>
    <row r="30" spans="2:3" ht="13.5">
      <c r="B30" s="12">
        <v>28</v>
      </c>
      <c r="C30" s="12">
        <v>25</v>
      </c>
    </row>
    <row r="31" spans="2:3" ht="13.5">
      <c r="B31" s="12">
        <v>29</v>
      </c>
      <c r="C31" s="12">
        <v>25</v>
      </c>
    </row>
    <row r="32" spans="2:3" ht="13.5">
      <c r="B32" s="12">
        <v>30</v>
      </c>
      <c r="C32" s="12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포항종합고용안정센터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고정</dc:creator>
  <cp:keywords/>
  <dc:description/>
  <cp:lastModifiedBy>이원준</cp:lastModifiedBy>
  <dcterms:created xsi:type="dcterms:W3CDTF">2005-07-07T23:56:02Z</dcterms:created>
  <dcterms:modified xsi:type="dcterms:W3CDTF">2006-06-28T04:08:17Z</dcterms:modified>
  <cp:category/>
  <cp:version/>
  <cp:contentType/>
  <cp:contentStatus/>
</cp:coreProperties>
</file>